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madoery\Downloads\"/>
    </mc:Choice>
  </mc:AlternateContent>
  <xr:revisionPtr revIDLastSave="0" documentId="13_ncr:1_{A358D0D8-E834-4740-ABC3-648B4BFC95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xing con valores manu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C8" i="1"/>
  <c r="C9" i="1" s="1"/>
  <c r="E9" i="1" l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B2" i="1"/>
  <c r="E10" i="1"/>
  <c r="E12" i="1"/>
  <c r="E29" i="1"/>
  <c r="E11" i="1"/>
  <c r="E27" i="1"/>
  <c r="E26" i="1"/>
  <c r="E28" i="1"/>
  <c r="E25" i="1"/>
  <c r="E22" i="1"/>
  <c r="E17" i="1"/>
  <c r="E24" i="1"/>
  <c r="E23" i="1"/>
  <c r="E16" i="1"/>
  <c r="E20" i="1"/>
  <c r="E19" i="1"/>
  <c r="E18" i="1"/>
  <c r="E13" i="1"/>
  <c r="E14" i="1"/>
  <c r="E8" i="1"/>
  <c r="F8" i="1" s="1"/>
  <c r="F9" i="1" s="1"/>
  <c r="F10" i="1" s="1"/>
  <c r="F11" i="1" s="1"/>
  <c r="F12" i="1" s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E15" i="1"/>
  <c r="E21" i="1" l="1"/>
  <c r="F13" i="1"/>
  <c r="F14" i="1" s="1"/>
  <c r="F15" i="1"/>
  <c r="F16" i="1" s="1"/>
  <c r="F17" i="1" s="1"/>
  <c r="F18" i="1" s="1"/>
  <c r="F19" i="1" s="1"/>
  <c r="F20" i="1" s="1"/>
  <c r="F21" i="1" s="1"/>
  <c r="F22" i="1" s="1"/>
  <c r="F23" i="1" s="1"/>
  <c r="F24" i="1" l="1"/>
  <c r="F25" i="1" l="1"/>
  <c r="F26" i="1" l="1"/>
  <c r="F27" i="1" l="1"/>
  <c r="F28" i="1" l="1"/>
  <c r="F29" i="1" l="1"/>
  <c r="B32" i="1" s="1"/>
</calcChain>
</file>

<file path=xl/sharedStrings.xml><?xml version="1.0" encoding="utf-8"?>
<sst xmlns="http://schemas.openxmlformats.org/spreadsheetml/2006/main" count="15" uniqueCount="15">
  <si>
    <t>Mes</t>
  </si>
  <si>
    <t>Días de tasa</t>
  </si>
  <si>
    <t>Para proyectar el fixing, completar los epacios en amarillo con las tasas (spot) esperadas</t>
  </si>
  <si>
    <t>Fecha</t>
  </si>
  <si>
    <t>CAUC/100</t>
  </si>
  <si>
    <t>Días tasa</t>
  </si>
  <si>
    <t>Factor capitalización</t>
  </si>
  <si>
    <t>Interes acumulado</t>
  </si>
  <si>
    <t>Días devengados</t>
  </si>
  <si>
    <t>Fixing proyectado</t>
  </si>
  <si>
    <t>Atención, si no ingresas valores de tasa, se asume que se mantiene el último valor</t>
  </si>
  <si>
    <t>Recordá completar los valores conocidos a medida que pasan los días</t>
  </si>
  <si>
    <t>CAUC*</t>
  </si>
  <si>
    <t>*CAUC refiere al valor de referencia diario calculado en A3 Mercados, subyacente del futuro sobre tasa de caución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</si>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</sst>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1"/>
      <color rgb="FFFFFFFF"/>
      <name val="Montserrat"/>
    </font>
    <font>
      <sz val="11"/>
      <color theme="1"/>
      <name val="Montserrat"/>
    </font>
    <font>
      <b/>
      <sz val="11"/>
      <color rgb="FF7F6000"/>
      <name val="Montserrat"/>
    </font>
    <font>
      <b/>
      <sz val="14"/>
      <color theme="1"/>
      <name val="Montserrat"/>
    </font>
    <font>
      <sz val="10"/>
      <color rgb="FF000000"/>
      <name val="Arial"/>
      <family val="2"/>
      <scheme val="minor"/>
    </font>
    <font>
      <sz val="11"/>
      <color rgb="FFFF0000"/>
      <name val="Montserrat"/>
    </font>
    <font>
      <u/>
      <sz val="10"/>
      <color theme="10"/>
      <name val="Arial"/>
      <scheme val="minor"/>
    </font>
    <font>
      <u/>
      <sz val="10"/>
      <color theme="1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001645"/>
        <bgColor rgb="FF001645"/>
      </patternFill>
    </fill>
    <fill>
      <patternFill patternType="solid">
        <fgColor rgb="FF0078FF"/>
        <bgColor rgb="FF0078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ck">
        <color rgb="FF001645"/>
      </left>
      <right/>
      <top style="thick">
        <color rgb="FF001645"/>
      </top>
      <bottom style="thick">
        <color rgb="FF001645"/>
      </bottom>
      <diagonal/>
    </border>
    <border>
      <left/>
      <right style="thick">
        <color rgb="FF001645"/>
      </right>
      <top style="thick">
        <color rgb="FF001645"/>
      </top>
      <bottom style="thick">
        <color rgb="FF001645"/>
      </bottom>
      <diagonal/>
    </border>
    <border>
      <left style="thick">
        <color rgb="FF001645"/>
      </left>
      <right/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0" xfId="0" applyFont="1" applyFill="1"/>
    <xf numFmtId="0" fontId="2" fillId="0" borderId="0" xfId="0" quotePrefix="1" applyFont="1"/>
    <xf numFmtId="0" fontId="2" fillId="0" borderId="0" xfId="0" applyFont="1"/>
    <xf numFmtId="0" fontId="1" fillId="3" borderId="0" xfId="0" applyFont="1" applyFill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1" xfId="0" applyFont="1" applyBorder="1"/>
    <xf numFmtId="10" fontId="4" fillId="0" borderId="2" xfId="0" applyNumberFormat="1" applyFont="1" applyBorder="1"/>
    <xf numFmtId="9" fontId="2" fillId="0" borderId="0" xfId="1" applyFont="1"/>
    <xf numFmtId="0" fontId="2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3mercados.com.ar/productos-servicios/indices/tasa-de-cau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0"/>
  <sheetViews>
    <sheetView tabSelected="1" topLeftCell="A4" workbookViewId="0">
      <selection activeCell="B9" sqref="B9"/>
    </sheetView>
  </sheetViews>
  <sheetFormatPr baseColWidth="10" defaultColWidth="12.6328125" defaultRowHeight="15.75" customHeight="1" x14ac:dyDescent="0.25"/>
  <cols>
    <col min="1" max="1" width="23.6328125" customWidth="1"/>
    <col min="2" max="2" width="17" customWidth="1"/>
    <col min="5" max="5" width="13.1796875" bestFit="1" customWidth="1"/>
    <col min="6" max="6" width="17.36328125" customWidth="1"/>
    <col min="7" max="7" width="16" customWidth="1"/>
  </cols>
  <sheetData>
    <row r="1" spans="1:24" ht="15.75" customHeight="1" x14ac:dyDescent="0.45">
      <c r="A1" s="1" t="s">
        <v>0</v>
      </c>
      <c r="B1" s="2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customHeight="1" x14ac:dyDescent="0.45">
      <c r="A2" s="1" t="s">
        <v>1</v>
      </c>
      <c r="B2" s="3">
        <f>SUM(D8:D29)</f>
        <v>33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75" customHeigh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customHeight="1" x14ac:dyDescent="0.45">
      <c r="A4" s="11" t="s">
        <v>2</v>
      </c>
      <c r="B4" s="12"/>
      <c r="C4" s="12"/>
      <c r="D4" s="12"/>
      <c r="E4" s="12"/>
      <c r="F4" s="12"/>
      <c r="G4" s="1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customHeight="1" x14ac:dyDescent="0.45">
      <c r="A5" s="15" t="s">
        <v>11</v>
      </c>
      <c r="B5" s="15"/>
      <c r="C5" s="15"/>
      <c r="D5" s="15"/>
      <c r="E5" s="15"/>
      <c r="F5" s="15"/>
      <c r="G5" s="15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customHeight="1" x14ac:dyDescent="0.4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75" customHeight="1" x14ac:dyDescent="0.45">
      <c r="A7" s="4" t="s">
        <v>3</v>
      </c>
      <c r="B7" s="4" t="s">
        <v>12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3"/>
      <c r="I7" s="3" t="s">
        <v>13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75" customHeight="1" x14ac:dyDescent="0.45">
      <c r="A8" s="5">
        <v>45931</v>
      </c>
      <c r="B8" s="6">
        <v>23.15</v>
      </c>
      <c r="C8" s="3">
        <f t="shared" ref="C8" si="0">B8/100</f>
        <v>0.23149999999999998</v>
      </c>
      <c r="D8" s="3">
        <f t="shared" ref="D8:D29" si="1">A9-A8</f>
        <v>1</v>
      </c>
      <c r="E8" s="3">
        <f t="shared" ref="E8:E30" si="2">1+C8*D8/365</f>
        <v>1.0006342465753424</v>
      </c>
      <c r="F8" s="3">
        <f>E8</f>
        <v>1.0006342465753424</v>
      </c>
      <c r="G8" s="3">
        <f>D8</f>
        <v>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customHeight="1" x14ac:dyDescent="0.45">
      <c r="A9" s="5">
        <v>45932</v>
      </c>
      <c r="B9" s="10"/>
      <c r="C9" s="3">
        <f t="shared" ref="C9:C15" si="3">IF(B9/100&gt;0,B9/100,C8)</f>
        <v>0.23149999999999998</v>
      </c>
      <c r="D9" s="3">
        <f t="shared" si="1"/>
        <v>1</v>
      </c>
      <c r="E9" s="3">
        <f t="shared" si="2"/>
        <v>1.0006342465753424</v>
      </c>
      <c r="F9" s="3">
        <f t="shared" ref="F9:F28" si="4">E9*F8</f>
        <v>1.0012688954194031</v>
      </c>
      <c r="G9" s="3">
        <f t="shared" ref="G9:G29" si="5">G8+D9</f>
        <v>2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75" customHeight="1" x14ac:dyDescent="0.45">
      <c r="A10" s="5">
        <v>45933</v>
      </c>
      <c r="B10" s="10"/>
      <c r="C10" s="3">
        <f t="shared" si="3"/>
        <v>0.23149999999999998</v>
      </c>
      <c r="D10" s="3">
        <f t="shared" si="1"/>
        <v>3</v>
      </c>
      <c r="E10" s="3">
        <f t="shared" si="2"/>
        <v>1.0019027397260274</v>
      </c>
      <c r="F10" s="3">
        <f t="shared" si="4"/>
        <v>1.0031740495231531</v>
      </c>
      <c r="G10" s="3">
        <f t="shared" si="5"/>
        <v>5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customHeight="1" x14ac:dyDescent="0.45">
      <c r="A11" s="5">
        <v>45936</v>
      </c>
      <c r="B11" s="10"/>
      <c r="C11" s="3">
        <f t="shared" si="3"/>
        <v>0.23149999999999998</v>
      </c>
      <c r="D11" s="3">
        <f t="shared" si="1"/>
        <v>1</v>
      </c>
      <c r="E11" s="3">
        <f t="shared" si="2"/>
        <v>1.0006342465753424</v>
      </c>
      <c r="F11" s="3">
        <f t="shared" si="4"/>
        <v>1.0038103092285355</v>
      </c>
      <c r="G11" s="3">
        <f t="shared" si="5"/>
        <v>6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75" customHeight="1" x14ac:dyDescent="0.45">
      <c r="A12" s="5">
        <v>45937</v>
      </c>
      <c r="B12" s="10"/>
      <c r="C12" s="3">
        <f t="shared" si="3"/>
        <v>0.23149999999999998</v>
      </c>
      <c r="D12" s="3">
        <f t="shared" si="1"/>
        <v>1</v>
      </c>
      <c r="E12" s="3">
        <f t="shared" si="2"/>
        <v>1.0006342465753424</v>
      </c>
      <c r="F12" s="3">
        <f t="shared" si="4"/>
        <v>1.0044469724794571</v>
      </c>
      <c r="G12" s="3">
        <f t="shared" si="5"/>
        <v>7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75" customHeight="1" x14ac:dyDescent="0.45">
      <c r="A13" s="5">
        <v>45938</v>
      </c>
      <c r="B13" s="10"/>
      <c r="C13" s="3">
        <f t="shared" si="3"/>
        <v>0.23149999999999998</v>
      </c>
      <c r="D13" s="3">
        <f t="shared" si="1"/>
        <v>1</v>
      </c>
      <c r="E13" s="3">
        <f t="shared" si="2"/>
        <v>1.0006342465753424</v>
      </c>
      <c r="F13" s="3">
        <f t="shared" si="4"/>
        <v>1.0050840395318652</v>
      </c>
      <c r="G13" s="3">
        <f t="shared" si="5"/>
        <v>8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75" customHeight="1" x14ac:dyDescent="0.45">
      <c r="A14" s="5">
        <v>45939</v>
      </c>
      <c r="B14" s="10"/>
      <c r="C14" s="3">
        <f t="shared" si="3"/>
        <v>0.23149999999999998</v>
      </c>
      <c r="D14" s="3">
        <f t="shared" si="1"/>
        <v>4</v>
      </c>
      <c r="E14" s="3">
        <f t="shared" si="2"/>
        <v>1.0025369863013698</v>
      </c>
      <c r="F14" s="3">
        <f t="shared" si="4"/>
        <v>1.007633923971883</v>
      </c>
      <c r="G14" s="3">
        <f t="shared" si="5"/>
        <v>12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customHeight="1" x14ac:dyDescent="0.45">
      <c r="A15" s="5">
        <v>45943</v>
      </c>
      <c r="B15" s="10"/>
      <c r="C15" s="3">
        <f t="shared" si="3"/>
        <v>0.23149999999999998</v>
      </c>
      <c r="D15" s="3">
        <f t="shared" si="1"/>
        <v>1</v>
      </c>
      <c r="E15" s="3">
        <f t="shared" si="2"/>
        <v>1.0006342465753424</v>
      </c>
      <c r="F15" s="3">
        <f t="shared" si="4"/>
        <v>1.0082730123373609</v>
      </c>
      <c r="G15" s="3">
        <f t="shared" si="5"/>
        <v>13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75" customHeight="1" x14ac:dyDescent="0.45">
      <c r="A16" s="5">
        <v>45944</v>
      </c>
      <c r="B16" s="10"/>
      <c r="C16" s="3">
        <f>IF(B16/100&gt;0,B16/100,C15)</f>
        <v>0.23149999999999998</v>
      </c>
      <c r="D16" s="3">
        <f t="shared" si="1"/>
        <v>1</v>
      </c>
      <c r="E16" s="3">
        <f t="shared" si="2"/>
        <v>1.0006342465753424</v>
      </c>
      <c r="F16" s="3">
        <f t="shared" si="4"/>
        <v>1.008912506042446</v>
      </c>
      <c r="G16" s="3">
        <f t="shared" si="5"/>
        <v>14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customHeight="1" x14ac:dyDescent="0.45">
      <c r="A17" s="5">
        <v>45945</v>
      </c>
      <c r="B17" s="10"/>
      <c r="C17" s="3">
        <f t="shared" ref="C17:C29" si="6">IF(B17/100&gt;0,B17/100,C16)</f>
        <v>0.23149999999999998</v>
      </c>
      <c r="D17" s="3">
        <f t="shared" si="1"/>
        <v>1</v>
      </c>
      <c r="E17" s="3">
        <f t="shared" si="2"/>
        <v>1.0006342465753424</v>
      </c>
      <c r="F17" s="3">
        <f t="shared" si="4"/>
        <v>1.0095524053442235</v>
      </c>
      <c r="G17" s="3">
        <f t="shared" si="5"/>
        <v>15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45">
      <c r="A18" s="5">
        <v>45946</v>
      </c>
      <c r="B18" s="10"/>
      <c r="C18" s="3">
        <f t="shared" si="6"/>
        <v>0.23149999999999998</v>
      </c>
      <c r="D18" s="3">
        <f t="shared" si="1"/>
        <v>1</v>
      </c>
      <c r="E18" s="3">
        <f t="shared" si="2"/>
        <v>1.0006342465753424</v>
      </c>
      <c r="F18" s="3">
        <f t="shared" si="4"/>
        <v>1.0101927104999417</v>
      </c>
      <c r="G18" s="3">
        <f t="shared" si="5"/>
        <v>16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 x14ac:dyDescent="0.45">
      <c r="A19" s="5">
        <v>45947</v>
      </c>
      <c r="B19" s="10"/>
      <c r="C19" s="3">
        <f t="shared" si="6"/>
        <v>0.23149999999999998</v>
      </c>
      <c r="D19" s="3">
        <f t="shared" si="1"/>
        <v>3</v>
      </c>
      <c r="E19" s="3">
        <f t="shared" si="2"/>
        <v>1.0019027397260274</v>
      </c>
      <c r="F19" s="3">
        <f t="shared" si="4"/>
        <v>1.0121148443011532</v>
      </c>
      <c r="G19" s="3">
        <f t="shared" si="5"/>
        <v>19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75" customHeight="1" x14ac:dyDescent="0.45">
      <c r="A20" s="5">
        <v>45950</v>
      </c>
      <c r="B20" s="10"/>
      <c r="C20" s="3">
        <f t="shared" si="6"/>
        <v>0.23149999999999998</v>
      </c>
      <c r="D20" s="3">
        <f t="shared" si="1"/>
        <v>1</v>
      </c>
      <c r="E20" s="3">
        <f t="shared" si="2"/>
        <v>1.0006342465753424</v>
      </c>
      <c r="F20" s="3">
        <f t="shared" si="4"/>
        <v>1.0127567746750044</v>
      </c>
      <c r="G20" s="3">
        <f t="shared" si="5"/>
        <v>20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45">
      <c r="A21" s="5">
        <v>45951</v>
      </c>
      <c r="B21" s="10"/>
      <c r="C21" s="3">
        <f t="shared" si="6"/>
        <v>0.23149999999999998</v>
      </c>
      <c r="D21" s="3">
        <f t="shared" si="1"/>
        <v>1</v>
      </c>
      <c r="E21" s="3">
        <f t="shared" si="2"/>
        <v>1.0006342465753424</v>
      </c>
      <c r="F21" s="3">
        <f t="shared" si="4"/>
        <v>1.0133991121909969</v>
      </c>
      <c r="G21" s="3">
        <f t="shared" si="5"/>
        <v>21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45">
      <c r="A22" s="5">
        <v>45952</v>
      </c>
      <c r="B22" s="10"/>
      <c r="C22" s="3">
        <f t="shared" si="6"/>
        <v>0.23149999999999998</v>
      </c>
      <c r="D22" s="3">
        <f t="shared" si="1"/>
        <v>1</v>
      </c>
      <c r="E22" s="3">
        <f t="shared" si="2"/>
        <v>1.0006342465753424</v>
      </c>
      <c r="F22" s="3">
        <f t="shared" si="4"/>
        <v>1.0140418571073591</v>
      </c>
      <c r="G22" s="3">
        <f t="shared" si="5"/>
        <v>22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45">
      <c r="A23" s="5">
        <v>45953</v>
      </c>
      <c r="B23" s="10"/>
      <c r="C23" s="3">
        <f t="shared" si="6"/>
        <v>0.23149999999999998</v>
      </c>
      <c r="D23" s="3">
        <f t="shared" si="1"/>
        <v>1</v>
      </c>
      <c r="E23" s="3">
        <f t="shared" si="2"/>
        <v>1.0006342465753424</v>
      </c>
      <c r="F23" s="3">
        <f t="shared" si="4"/>
        <v>1.0146850096824833</v>
      </c>
      <c r="G23" s="3">
        <f t="shared" si="5"/>
        <v>23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45">
      <c r="A24" s="5">
        <v>45954</v>
      </c>
      <c r="B24" s="10"/>
      <c r="C24" s="3">
        <f t="shared" si="6"/>
        <v>0.23149999999999998</v>
      </c>
      <c r="D24" s="3">
        <f t="shared" si="1"/>
        <v>3</v>
      </c>
      <c r="E24" s="3">
        <f t="shared" si="2"/>
        <v>1.0019027397260274</v>
      </c>
      <c r="F24" s="3">
        <f t="shared" si="4"/>
        <v>1.0166156911598108</v>
      </c>
      <c r="G24" s="3">
        <f t="shared" si="5"/>
        <v>26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45">
      <c r="A25" s="5">
        <v>45957</v>
      </c>
      <c r="B25" s="10"/>
      <c r="C25" s="3">
        <f t="shared" si="6"/>
        <v>0.23149999999999998</v>
      </c>
      <c r="D25" s="3">
        <f t="shared" si="1"/>
        <v>1</v>
      </c>
      <c r="E25" s="3">
        <f t="shared" si="2"/>
        <v>1.0006342465753424</v>
      </c>
      <c r="F25" s="3">
        <f t="shared" si="4"/>
        <v>1.0172604761803683</v>
      </c>
      <c r="G25" s="3">
        <f t="shared" si="5"/>
        <v>27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45">
      <c r="A26" s="5">
        <v>45958</v>
      </c>
      <c r="B26" s="10"/>
      <c r="C26" s="3">
        <f t="shared" si="6"/>
        <v>0.23149999999999998</v>
      </c>
      <c r="D26" s="3">
        <f t="shared" si="1"/>
        <v>1</v>
      </c>
      <c r="E26" s="3">
        <f t="shared" si="2"/>
        <v>1.0006342465753424</v>
      </c>
      <c r="F26" s="3">
        <f t="shared" si="4"/>
        <v>1.0179056701536169</v>
      </c>
      <c r="G26" s="3">
        <f t="shared" si="5"/>
        <v>28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45">
      <c r="A27" s="5">
        <v>45959</v>
      </c>
      <c r="B27" s="10"/>
      <c r="C27" s="3">
        <f t="shared" si="6"/>
        <v>0.23149999999999998</v>
      </c>
      <c r="D27" s="3">
        <f t="shared" si="1"/>
        <v>1</v>
      </c>
      <c r="E27" s="3">
        <f t="shared" si="2"/>
        <v>1.0006342465753424</v>
      </c>
      <c r="F27" s="3">
        <f t="shared" si="4"/>
        <v>1.0185512733389335</v>
      </c>
      <c r="G27" s="3">
        <f t="shared" si="5"/>
        <v>29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45">
      <c r="A28" s="5">
        <v>45960</v>
      </c>
      <c r="B28" s="10"/>
      <c r="C28" s="3">
        <f t="shared" si="6"/>
        <v>0.23149999999999998</v>
      </c>
      <c r="D28" s="3">
        <f t="shared" si="1"/>
        <v>1</v>
      </c>
      <c r="E28" s="3">
        <f t="shared" si="2"/>
        <v>1.0006342465753424</v>
      </c>
      <c r="F28" s="3">
        <f t="shared" si="4"/>
        <v>1.0191972859958593</v>
      </c>
      <c r="G28" s="3">
        <f t="shared" si="5"/>
        <v>30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45">
      <c r="A29" s="5">
        <v>45961</v>
      </c>
      <c r="B29" s="10"/>
      <c r="C29" s="3">
        <f t="shared" si="6"/>
        <v>0.23149999999999998</v>
      </c>
      <c r="D29" s="3">
        <f t="shared" si="1"/>
        <v>3</v>
      </c>
      <c r="E29" s="3">
        <f t="shared" si="2"/>
        <v>1.0019027397260274</v>
      </c>
      <c r="F29" s="3">
        <f>E29*F28</f>
        <v>1.0211365531605829</v>
      </c>
      <c r="G29" s="3">
        <f t="shared" si="5"/>
        <v>33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45">
      <c r="A30" s="5">
        <v>45964</v>
      </c>
      <c r="B30" s="3"/>
      <c r="C30" s="3"/>
      <c r="D30" s="3"/>
      <c r="E30" s="3">
        <f t="shared" si="2"/>
        <v>1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4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7.5" customHeight="1" x14ac:dyDescent="0.6">
      <c r="A32" s="7" t="s">
        <v>9</v>
      </c>
      <c r="B32" s="8">
        <f>(F29-1)/B2*365</f>
        <v>0.23378308798826583</v>
      </c>
      <c r="C32" s="13" t="s">
        <v>10</v>
      </c>
      <c r="D32" s="14"/>
      <c r="E32" s="14"/>
      <c r="F32" s="14"/>
      <c r="G32" s="14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4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45">
      <c r="A34" s="3"/>
      <c r="B34" s="9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4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4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4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6.5" x14ac:dyDescent="0.4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6.5" x14ac:dyDescent="0.4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6.5" x14ac:dyDescent="0.4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6.5" x14ac:dyDescent="0.4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6.5" x14ac:dyDescent="0.4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6.5" x14ac:dyDescent="0.4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6.5" x14ac:dyDescent="0.4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6.5" x14ac:dyDescent="0.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6.5" x14ac:dyDescent="0.4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6.5" x14ac:dyDescent="0.4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6.5" x14ac:dyDescent="0.4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6.5" x14ac:dyDescent="0.4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6.5" x14ac:dyDescent="0.4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6.5" x14ac:dyDescent="0.4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6.5" x14ac:dyDescent="0.4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6.5" x14ac:dyDescent="0.4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6.5" x14ac:dyDescent="0.4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6.5" x14ac:dyDescent="0.4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6.5" x14ac:dyDescent="0.4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6.5" x14ac:dyDescent="0.4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6.5" x14ac:dyDescent="0.4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6.5" x14ac:dyDescent="0.4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6.5" x14ac:dyDescent="0.4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6.5" x14ac:dyDescent="0.4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6.5" x14ac:dyDescent="0.4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6.5" x14ac:dyDescent="0.4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6.5" x14ac:dyDescent="0.4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6.5" x14ac:dyDescent="0.4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6.5" x14ac:dyDescent="0.4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6.5" x14ac:dyDescent="0.4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6.5" x14ac:dyDescent="0.4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6.5" x14ac:dyDescent="0.4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6.5" x14ac:dyDescent="0.4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6.5" x14ac:dyDescent="0.4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6.5" x14ac:dyDescent="0.4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6.5" x14ac:dyDescent="0.4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6.5" x14ac:dyDescent="0.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6.5" x14ac:dyDescent="0.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6.5" x14ac:dyDescent="0.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6.5" x14ac:dyDescent="0.4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6.5" x14ac:dyDescent="0.4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6.5" x14ac:dyDescent="0.4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6.5" x14ac:dyDescent="0.4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6.5" x14ac:dyDescent="0.4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6.5" x14ac:dyDescent="0.4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6.5" x14ac:dyDescent="0.4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6.5" x14ac:dyDescent="0.4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6.5" x14ac:dyDescent="0.4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6.5" x14ac:dyDescent="0.4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6.5" x14ac:dyDescent="0.4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6.5" x14ac:dyDescent="0.4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6.5" x14ac:dyDescent="0.4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6.5" x14ac:dyDescent="0.4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6.5" x14ac:dyDescent="0.4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6.5" x14ac:dyDescent="0.4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6.5" x14ac:dyDescent="0.4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6.5" x14ac:dyDescent="0.4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6.5" x14ac:dyDescent="0.4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6.5" x14ac:dyDescent="0.4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6.5" x14ac:dyDescent="0.4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6.5" x14ac:dyDescent="0.4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6.5" x14ac:dyDescent="0.4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6.5" x14ac:dyDescent="0.4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6.5" x14ac:dyDescent="0.4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6.5" x14ac:dyDescent="0.4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6.5" x14ac:dyDescent="0.4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6.5" x14ac:dyDescent="0.4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6.5" x14ac:dyDescent="0.4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6.5" x14ac:dyDescent="0.4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6.5" x14ac:dyDescent="0.4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6.5" x14ac:dyDescent="0.4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6.5" x14ac:dyDescent="0.4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6.5" x14ac:dyDescent="0.4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6.5" x14ac:dyDescent="0.4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6.5" x14ac:dyDescent="0.4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6.5" x14ac:dyDescent="0.4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6.5" x14ac:dyDescent="0.4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6.5" x14ac:dyDescent="0.4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6.5" x14ac:dyDescent="0.4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6.5" x14ac:dyDescent="0.4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6.5" x14ac:dyDescent="0.4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6.5" x14ac:dyDescent="0.4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6.5" x14ac:dyDescent="0.4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6.5" x14ac:dyDescent="0.4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6.5" x14ac:dyDescent="0.4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6.5" x14ac:dyDescent="0.4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6.5" x14ac:dyDescent="0.4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6.5" x14ac:dyDescent="0.4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6.5" x14ac:dyDescent="0.4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6.5" x14ac:dyDescent="0.4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6.5" x14ac:dyDescent="0.4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6.5" x14ac:dyDescent="0.4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6.5" x14ac:dyDescent="0.4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6.5" x14ac:dyDescent="0.4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6.5" x14ac:dyDescent="0.4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6.5" x14ac:dyDescent="0.4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6.5" x14ac:dyDescent="0.4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6.5" x14ac:dyDescent="0.4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6.5" x14ac:dyDescent="0.4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6.5" x14ac:dyDescent="0.4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6.5" x14ac:dyDescent="0.4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6.5" x14ac:dyDescent="0.4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6.5" x14ac:dyDescent="0.4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6.5" x14ac:dyDescent="0.4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6.5" x14ac:dyDescent="0.4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6.5" x14ac:dyDescent="0.4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6.5" x14ac:dyDescent="0.4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6.5" x14ac:dyDescent="0.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6.5" x14ac:dyDescent="0.4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6.5" x14ac:dyDescent="0.4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6.5" x14ac:dyDescent="0.4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6.5" x14ac:dyDescent="0.4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6.5" x14ac:dyDescent="0.4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6.5" x14ac:dyDescent="0.4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6.5" x14ac:dyDescent="0.4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6.5" x14ac:dyDescent="0.4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6.5" x14ac:dyDescent="0.4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6.5" x14ac:dyDescent="0.4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6.5" x14ac:dyDescent="0.4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6.5" x14ac:dyDescent="0.4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6.5" x14ac:dyDescent="0.4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6.5" x14ac:dyDescent="0.4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6.5" x14ac:dyDescent="0.4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6.5" x14ac:dyDescent="0.4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6.5" x14ac:dyDescent="0.4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6.5" x14ac:dyDescent="0.4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6.5" x14ac:dyDescent="0.4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6.5" x14ac:dyDescent="0.4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6.5" x14ac:dyDescent="0.4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6.5" x14ac:dyDescent="0.4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6.5" x14ac:dyDescent="0.4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6.5" x14ac:dyDescent="0.4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6.5" x14ac:dyDescent="0.4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6.5" x14ac:dyDescent="0.4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6.5" x14ac:dyDescent="0.4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6.5" x14ac:dyDescent="0.4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6.5" x14ac:dyDescent="0.4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6.5" x14ac:dyDescent="0.4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6.5" x14ac:dyDescent="0.4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6.5" x14ac:dyDescent="0.4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6.5" x14ac:dyDescent="0.4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6.5" x14ac:dyDescent="0.4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6.5" x14ac:dyDescent="0.4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6.5" x14ac:dyDescent="0.4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6.5" x14ac:dyDescent="0.4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6.5" x14ac:dyDescent="0.4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6.5" x14ac:dyDescent="0.4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6.5" x14ac:dyDescent="0.4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6.5" x14ac:dyDescent="0.4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6.5" x14ac:dyDescent="0.4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6.5" x14ac:dyDescent="0.4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6.5" x14ac:dyDescent="0.4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6.5" x14ac:dyDescent="0.4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6.5" x14ac:dyDescent="0.4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6.5" x14ac:dyDescent="0.4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6.5" x14ac:dyDescent="0.4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6.5" x14ac:dyDescent="0.4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6.5" x14ac:dyDescent="0.4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6.5" x14ac:dyDescent="0.4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6.5" x14ac:dyDescent="0.4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6.5" x14ac:dyDescent="0.4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6.5" x14ac:dyDescent="0.4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6.5" x14ac:dyDescent="0.4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6.5" x14ac:dyDescent="0.4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6.5" x14ac:dyDescent="0.4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6.5" x14ac:dyDescent="0.4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6.5" x14ac:dyDescent="0.4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6.5" x14ac:dyDescent="0.4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6.5" x14ac:dyDescent="0.4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6.5" x14ac:dyDescent="0.4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6.5" x14ac:dyDescent="0.4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6.5" x14ac:dyDescent="0.4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6.5" x14ac:dyDescent="0.4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6.5" x14ac:dyDescent="0.4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6.5" x14ac:dyDescent="0.4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6.5" x14ac:dyDescent="0.4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6.5" x14ac:dyDescent="0.4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6.5" x14ac:dyDescent="0.4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6.5" x14ac:dyDescent="0.4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6.5" x14ac:dyDescent="0.4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6.5" x14ac:dyDescent="0.4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6.5" x14ac:dyDescent="0.4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6.5" x14ac:dyDescent="0.4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6.5" x14ac:dyDescent="0.4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6.5" x14ac:dyDescent="0.4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6.5" x14ac:dyDescent="0.4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6.5" x14ac:dyDescent="0.4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6.5" x14ac:dyDescent="0.4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6.5" x14ac:dyDescent="0.4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6.5" x14ac:dyDescent="0.4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6.5" x14ac:dyDescent="0.4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6.5" x14ac:dyDescent="0.4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6.5" x14ac:dyDescent="0.4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6.5" x14ac:dyDescent="0.4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6.5" x14ac:dyDescent="0.4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6.5" x14ac:dyDescent="0.4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6.5" x14ac:dyDescent="0.4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6.5" x14ac:dyDescent="0.4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6.5" x14ac:dyDescent="0.4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6.5" x14ac:dyDescent="0.4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6.5" x14ac:dyDescent="0.4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6.5" x14ac:dyDescent="0.4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6.5" x14ac:dyDescent="0.4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6.5" x14ac:dyDescent="0.4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6.5" x14ac:dyDescent="0.4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6.5" x14ac:dyDescent="0.4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6.5" x14ac:dyDescent="0.4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6.5" x14ac:dyDescent="0.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6.5" x14ac:dyDescent="0.4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6.5" x14ac:dyDescent="0.4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6.5" x14ac:dyDescent="0.4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6.5" x14ac:dyDescent="0.4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6.5" x14ac:dyDescent="0.4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6.5" x14ac:dyDescent="0.4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6.5" x14ac:dyDescent="0.4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6.5" x14ac:dyDescent="0.4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6.5" x14ac:dyDescent="0.4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6.5" x14ac:dyDescent="0.4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6.5" x14ac:dyDescent="0.4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6.5" x14ac:dyDescent="0.4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6.5" x14ac:dyDescent="0.4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6.5" x14ac:dyDescent="0.4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6.5" x14ac:dyDescent="0.4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6.5" x14ac:dyDescent="0.4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6.5" x14ac:dyDescent="0.4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6.5" x14ac:dyDescent="0.4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6.5" x14ac:dyDescent="0.4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6.5" x14ac:dyDescent="0.4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6.5" x14ac:dyDescent="0.4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6.5" x14ac:dyDescent="0.4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6.5" x14ac:dyDescent="0.4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6.5" x14ac:dyDescent="0.4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6.5" x14ac:dyDescent="0.4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6.5" x14ac:dyDescent="0.4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6.5" x14ac:dyDescent="0.4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6.5" x14ac:dyDescent="0.4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6.5" x14ac:dyDescent="0.4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6.5" x14ac:dyDescent="0.4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6.5" x14ac:dyDescent="0.4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6.5" x14ac:dyDescent="0.4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6.5" x14ac:dyDescent="0.4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6.5" x14ac:dyDescent="0.4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6.5" x14ac:dyDescent="0.4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6.5" x14ac:dyDescent="0.4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6.5" x14ac:dyDescent="0.4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6.5" x14ac:dyDescent="0.4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6.5" x14ac:dyDescent="0.4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6.5" x14ac:dyDescent="0.4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6.5" x14ac:dyDescent="0.4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6.5" x14ac:dyDescent="0.4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6.5" x14ac:dyDescent="0.4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6.5" x14ac:dyDescent="0.4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6.5" x14ac:dyDescent="0.4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6.5" x14ac:dyDescent="0.4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6.5" x14ac:dyDescent="0.4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6.5" x14ac:dyDescent="0.4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6.5" x14ac:dyDescent="0.4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6.5" x14ac:dyDescent="0.4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6.5" x14ac:dyDescent="0.4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6.5" x14ac:dyDescent="0.4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6.5" x14ac:dyDescent="0.4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6.5" x14ac:dyDescent="0.4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6.5" x14ac:dyDescent="0.4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6.5" x14ac:dyDescent="0.4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6.5" x14ac:dyDescent="0.4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6.5" x14ac:dyDescent="0.4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6.5" x14ac:dyDescent="0.4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6.5" x14ac:dyDescent="0.4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6.5" x14ac:dyDescent="0.4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6.5" x14ac:dyDescent="0.4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6.5" x14ac:dyDescent="0.4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6.5" x14ac:dyDescent="0.4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6.5" x14ac:dyDescent="0.4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6.5" x14ac:dyDescent="0.4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6.5" x14ac:dyDescent="0.4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6.5" x14ac:dyDescent="0.4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6.5" x14ac:dyDescent="0.4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6.5" x14ac:dyDescent="0.4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6.5" x14ac:dyDescent="0.4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6.5" x14ac:dyDescent="0.4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6.5" x14ac:dyDescent="0.4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6.5" x14ac:dyDescent="0.4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6.5" x14ac:dyDescent="0.4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6.5" x14ac:dyDescent="0.4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6.5" x14ac:dyDescent="0.4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6.5" x14ac:dyDescent="0.4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6.5" x14ac:dyDescent="0.4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6.5" x14ac:dyDescent="0.4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6.5" x14ac:dyDescent="0.4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6.5" x14ac:dyDescent="0.4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6.5" x14ac:dyDescent="0.4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6.5" x14ac:dyDescent="0.4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6.5" x14ac:dyDescent="0.4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6.5" x14ac:dyDescent="0.4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6.5" x14ac:dyDescent="0.4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6.5" x14ac:dyDescent="0.4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6.5" x14ac:dyDescent="0.4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6.5" x14ac:dyDescent="0.4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6.5" x14ac:dyDescent="0.4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6.5" x14ac:dyDescent="0.4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6.5" x14ac:dyDescent="0.4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6.5" x14ac:dyDescent="0.4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6.5" x14ac:dyDescent="0.4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6.5" x14ac:dyDescent="0.4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6.5" x14ac:dyDescent="0.4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6.5" x14ac:dyDescent="0.4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6.5" x14ac:dyDescent="0.4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6.5" x14ac:dyDescent="0.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6.5" x14ac:dyDescent="0.4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6.5" x14ac:dyDescent="0.4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6.5" x14ac:dyDescent="0.4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6.5" x14ac:dyDescent="0.4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6.5" x14ac:dyDescent="0.4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6.5" x14ac:dyDescent="0.4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6.5" x14ac:dyDescent="0.4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6.5" x14ac:dyDescent="0.4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6.5" x14ac:dyDescent="0.4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6.5" x14ac:dyDescent="0.4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6.5" x14ac:dyDescent="0.4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6.5" x14ac:dyDescent="0.4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6.5" x14ac:dyDescent="0.4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6.5" x14ac:dyDescent="0.4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6.5" x14ac:dyDescent="0.4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6.5" x14ac:dyDescent="0.4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6.5" x14ac:dyDescent="0.4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6.5" x14ac:dyDescent="0.4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6.5" x14ac:dyDescent="0.4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6.5" x14ac:dyDescent="0.4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6.5" x14ac:dyDescent="0.4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6.5" x14ac:dyDescent="0.4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6.5" x14ac:dyDescent="0.4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6.5" x14ac:dyDescent="0.4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6.5" x14ac:dyDescent="0.4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6.5" x14ac:dyDescent="0.4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6.5" x14ac:dyDescent="0.4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6.5" x14ac:dyDescent="0.4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6.5" x14ac:dyDescent="0.4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6.5" x14ac:dyDescent="0.4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6.5" x14ac:dyDescent="0.4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6.5" x14ac:dyDescent="0.4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6.5" x14ac:dyDescent="0.4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6.5" x14ac:dyDescent="0.4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6.5" x14ac:dyDescent="0.4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6.5" x14ac:dyDescent="0.4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6.5" x14ac:dyDescent="0.4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6.5" x14ac:dyDescent="0.4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6.5" x14ac:dyDescent="0.4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6.5" x14ac:dyDescent="0.4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6.5" x14ac:dyDescent="0.4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6.5" x14ac:dyDescent="0.4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6.5" x14ac:dyDescent="0.4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6.5" x14ac:dyDescent="0.4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6.5" x14ac:dyDescent="0.4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6.5" x14ac:dyDescent="0.4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6.5" x14ac:dyDescent="0.4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6.5" x14ac:dyDescent="0.4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6.5" x14ac:dyDescent="0.4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6.5" x14ac:dyDescent="0.4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6.5" x14ac:dyDescent="0.4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6.5" x14ac:dyDescent="0.4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6.5" x14ac:dyDescent="0.4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6.5" x14ac:dyDescent="0.4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6.5" x14ac:dyDescent="0.4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6.5" x14ac:dyDescent="0.4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6.5" x14ac:dyDescent="0.4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6.5" x14ac:dyDescent="0.4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6.5" x14ac:dyDescent="0.4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6.5" x14ac:dyDescent="0.4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6.5" x14ac:dyDescent="0.4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6.5" x14ac:dyDescent="0.4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6.5" x14ac:dyDescent="0.4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6.5" x14ac:dyDescent="0.4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6.5" x14ac:dyDescent="0.4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6.5" x14ac:dyDescent="0.4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6.5" x14ac:dyDescent="0.4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6.5" x14ac:dyDescent="0.4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6.5" x14ac:dyDescent="0.4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6.5" x14ac:dyDescent="0.4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6.5" x14ac:dyDescent="0.4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6.5" x14ac:dyDescent="0.4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6.5" x14ac:dyDescent="0.4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6.5" x14ac:dyDescent="0.4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6.5" x14ac:dyDescent="0.4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6.5" x14ac:dyDescent="0.4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6.5" x14ac:dyDescent="0.4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6.5" x14ac:dyDescent="0.4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6.5" x14ac:dyDescent="0.4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6.5" x14ac:dyDescent="0.4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6.5" x14ac:dyDescent="0.4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6.5" x14ac:dyDescent="0.4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6.5" x14ac:dyDescent="0.4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6.5" x14ac:dyDescent="0.4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6.5" x14ac:dyDescent="0.4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6.5" x14ac:dyDescent="0.4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6.5" x14ac:dyDescent="0.4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6.5" x14ac:dyDescent="0.4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6.5" x14ac:dyDescent="0.4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6.5" x14ac:dyDescent="0.4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6.5" x14ac:dyDescent="0.4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6.5" x14ac:dyDescent="0.4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6.5" x14ac:dyDescent="0.4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6.5" x14ac:dyDescent="0.4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6.5" x14ac:dyDescent="0.4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6.5" x14ac:dyDescent="0.4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6.5" x14ac:dyDescent="0.4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6.5" x14ac:dyDescent="0.4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6.5" x14ac:dyDescent="0.4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6.5" x14ac:dyDescent="0.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6.5" x14ac:dyDescent="0.4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6.5" x14ac:dyDescent="0.4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6.5" x14ac:dyDescent="0.4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6.5" x14ac:dyDescent="0.4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6.5" x14ac:dyDescent="0.4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6.5" x14ac:dyDescent="0.4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6.5" x14ac:dyDescent="0.4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6.5" x14ac:dyDescent="0.4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6.5" x14ac:dyDescent="0.4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6.5" x14ac:dyDescent="0.4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6.5" x14ac:dyDescent="0.4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6.5" x14ac:dyDescent="0.4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6.5" x14ac:dyDescent="0.4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6.5" x14ac:dyDescent="0.4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6.5" x14ac:dyDescent="0.4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6.5" x14ac:dyDescent="0.4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6.5" x14ac:dyDescent="0.4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6.5" x14ac:dyDescent="0.4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6.5" x14ac:dyDescent="0.4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6.5" x14ac:dyDescent="0.4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6.5" x14ac:dyDescent="0.4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6.5" x14ac:dyDescent="0.4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6.5" x14ac:dyDescent="0.4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6.5" x14ac:dyDescent="0.4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6.5" x14ac:dyDescent="0.4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6.5" x14ac:dyDescent="0.4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6.5" x14ac:dyDescent="0.4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6.5" x14ac:dyDescent="0.4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6.5" x14ac:dyDescent="0.4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6.5" x14ac:dyDescent="0.4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6.5" x14ac:dyDescent="0.4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6.5" x14ac:dyDescent="0.4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6.5" x14ac:dyDescent="0.4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6.5" x14ac:dyDescent="0.4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6.5" x14ac:dyDescent="0.4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6.5" x14ac:dyDescent="0.4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6.5" x14ac:dyDescent="0.4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6.5" x14ac:dyDescent="0.4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6.5" x14ac:dyDescent="0.4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6.5" x14ac:dyDescent="0.4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6.5" x14ac:dyDescent="0.4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6.5" x14ac:dyDescent="0.4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6.5" x14ac:dyDescent="0.4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6.5" x14ac:dyDescent="0.4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6.5" x14ac:dyDescent="0.4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6.5" x14ac:dyDescent="0.4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6.5" x14ac:dyDescent="0.4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6.5" x14ac:dyDescent="0.4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6.5" x14ac:dyDescent="0.4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6.5" x14ac:dyDescent="0.4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6.5" x14ac:dyDescent="0.4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6.5" x14ac:dyDescent="0.4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6.5" x14ac:dyDescent="0.4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6.5" x14ac:dyDescent="0.4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6.5" x14ac:dyDescent="0.4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6.5" x14ac:dyDescent="0.4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6.5" x14ac:dyDescent="0.4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6.5" x14ac:dyDescent="0.4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6.5" x14ac:dyDescent="0.4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6.5" x14ac:dyDescent="0.4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6.5" x14ac:dyDescent="0.4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6.5" x14ac:dyDescent="0.4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6.5" x14ac:dyDescent="0.4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6.5" x14ac:dyDescent="0.4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6.5" x14ac:dyDescent="0.4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6.5" x14ac:dyDescent="0.4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6.5" x14ac:dyDescent="0.4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6.5" x14ac:dyDescent="0.4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6.5" x14ac:dyDescent="0.4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6.5" x14ac:dyDescent="0.4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6.5" x14ac:dyDescent="0.4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6.5" x14ac:dyDescent="0.4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6.5" x14ac:dyDescent="0.4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6.5" x14ac:dyDescent="0.4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6.5" x14ac:dyDescent="0.4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6.5" x14ac:dyDescent="0.4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6.5" x14ac:dyDescent="0.4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6.5" x14ac:dyDescent="0.4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6.5" x14ac:dyDescent="0.4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6.5" x14ac:dyDescent="0.4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6.5" x14ac:dyDescent="0.4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6.5" x14ac:dyDescent="0.4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6.5" x14ac:dyDescent="0.4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6.5" x14ac:dyDescent="0.4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6.5" x14ac:dyDescent="0.4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6.5" x14ac:dyDescent="0.4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6.5" x14ac:dyDescent="0.4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6.5" x14ac:dyDescent="0.4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6.5" x14ac:dyDescent="0.4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6.5" x14ac:dyDescent="0.4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6.5" x14ac:dyDescent="0.4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6.5" x14ac:dyDescent="0.4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6.5" x14ac:dyDescent="0.4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6.5" x14ac:dyDescent="0.4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6.5" x14ac:dyDescent="0.4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6.5" x14ac:dyDescent="0.4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6.5" x14ac:dyDescent="0.4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6.5" x14ac:dyDescent="0.4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6.5" x14ac:dyDescent="0.4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6.5" x14ac:dyDescent="0.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6.5" x14ac:dyDescent="0.4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6.5" x14ac:dyDescent="0.4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6.5" x14ac:dyDescent="0.4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6.5" x14ac:dyDescent="0.4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6.5" x14ac:dyDescent="0.4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6.5" x14ac:dyDescent="0.4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6.5" x14ac:dyDescent="0.4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6.5" x14ac:dyDescent="0.4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6.5" x14ac:dyDescent="0.4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6.5" x14ac:dyDescent="0.4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6.5" x14ac:dyDescent="0.4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6.5" x14ac:dyDescent="0.4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6.5" x14ac:dyDescent="0.4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6.5" x14ac:dyDescent="0.4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6.5" x14ac:dyDescent="0.4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6.5" x14ac:dyDescent="0.4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6.5" x14ac:dyDescent="0.4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6.5" x14ac:dyDescent="0.4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6.5" x14ac:dyDescent="0.4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6.5" x14ac:dyDescent="0.4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6.5" x14ac:dyDescent="0.4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6.5" x14ac:dyDescent="0.4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6.5" x14ac:dyDescent="0.4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6.5" x14ac:dyDescent="0.4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6.5" x14ac:dyDescent="0.4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6.5" x14ac:dyDescent="0.4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6.5" x14ac:dyDescent="0.4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6.5" x14ac:dyDescent="0.4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6.5" x14ac:dyDescent="0.4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6.5" x14ac:dyDescent="0.4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6.5" x14ac:dyDescent="0.4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6.5" x14ac:dyDescent="0.4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6.5" x14ac:dyDescent="0.4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6.5" x14ac:dyDescent="0.4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6.5" x14ac:dyDescent="0.4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6.5" x14ac:dyDescent="0.4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6.5" x14ac:dyDescent="0.4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6.5" x14ac:dyDescent="0.4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6.5" x14ac:dyDescent="0.4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6.5" x14ac:dyDescent="0.4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6.5" x14ac:dyDescent="0.4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6.5" x14ac:dyDescent="0.4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6.5" x14ac:dyDescent="0.4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6.5" x14ac:dyDescent="0.4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6.5" x14ac:dyDescent="0.4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6.5" x14ac:dyDescent="0.4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6.5" x14ac:dyDescent="0.4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6.5" x14ac:dyDescent="0.4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6.5" x14ac:dyDescent="0.4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6.5" x14ac:dyDescent="0.4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6.5" x14ac:dyDescent="0.4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6.5" x14ac:dyDescent="0.4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6.5" x14ac:dyDescent="0.4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6.5" x14ac:dyDescent="0.4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6.5" x14ac:dyDescent="0.4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6.5" x14ac:dyDescent="0.4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6.5" x14ac:dyDescent="0.4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6.5" x14ac:dyDescent="0.4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6.5" x14ac:dyDescent="0.4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6.5" x14ac:dyDescent="0.4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6.5" x14ac:dyDescent="0.4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6.5" x14ac:dyDescent="0.4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6.5" x14ac:dyDescent="0.4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6.5" x14ac:dyDescent="0.4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6.5" x14ac:dyDescent="0.4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6.5" x14ac:dyDescent="0.4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6.5" x14ac:dyDescent="0.4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6.5" x14ac:dyDescent="0.4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6.5" x14ac:dyDescent="0.4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6.5" x14ac:dyDescent="0.4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6.5" x14ac:dyDescent="0.4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6.5" x14ac:dyDescent="0.4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6.5" x14ac:dyDescent="0.4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6.5" x14ac:dyDescent="0.4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6.5" x14ac:dyDescent="0.4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6.5" x14ac:dyDescent="0.4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6.5" x14ac:dyDescent="0.4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6.5" x14ac:dyDescent="0.4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6.5" x14ac:dyDescent="0.4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6.5" x14ac:dyDescent="0.4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6.5" x14ac:dyDescent="0.4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6.5" x14ac:dyDescent="0.4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6.5" x14ac:dyDescent="0.4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6.5" x14ac:dyDescent="0.4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6.5" x14ac:dyDescent="0.4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6.5" x14ac:dyDescent="0.4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6.5" x14ac:dyDescent="0.4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6.5" x14ac:dyDescent="0.4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6.5" x14ac:dyDescent="0.4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6.5" x14ac:dyDescent="0.4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6.5" x14ac:dyDescent="0.4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6.5" x14ac:dyDescent="0.4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6.5" x14ac:dyDescent="0.4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6.5" x14ac:dyDescent="0.4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6.5" x14ac:dyDescent="0.4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6.5" x14ac:dyDescent="0.4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6.5" x14ac:dyDescent="0.4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6.5" x14ac:dyDescent="0.4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6.5" x14ac:dyDescent="0.4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6.5" x14ac:dyDescent="0.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6.5" x14ac:dyDescent="0.4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6.5" x14ac:dyDescent="0.4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6.5" x14ac:dyDescent="0.4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6.5" x14ac:dyDescent="0.4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6.5" x14ac:dyDescent="0.4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6.5" x14ac:dyDescent="0.4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6.5" x14ac:dyDescent="0.4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6.5" x14ac:dyDescent="0.4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6.5" x14ac:dyDescent="0.4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6.5" x14ac:dyDescent="0.4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6.5" x14ac:dyDescent="0.4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6.5" x14ac:dyDescent="0.4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6.5" x14ac:dyDescent="0.4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6.5" x14ac:dyDescent="0.4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6.5" x14ac:dyDescent="0.4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6.5" x14ac:dyDescent="0.4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6.5" x14ac:dyDescent="0.4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6.5" x14ac:dyDescent="0.4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6.5" x14ac:dyDescent="0.4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6.5" x14ac:dyDescent="0.4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6.5" x14ac:dyDescent="0.4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6.5" x14ac:dyDescent="0.4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6.5" x14ac:dyDescent="0.4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6.5" x14ac:dyDescent="0.4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6.5" x14ac:dyDescent="0.4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6.5" x14ac:dyDescent="0.4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6.5" x14ac:dyDescent="0.4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6.5" x14ac:dyDescent="0.4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6.5" x14ac:dyDescent="0.4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6.5" x14ac:dyDescent="0.4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6.5" x14ac:dyDescent="0.4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6.5" x14ac:dyDescent="0.4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6.5" x14ac:dyDescent="0.4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6.5" x14ac:dyDescent="0.4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6.5" x14ac:dyDescent="0.4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6.5" x14ac:dyDescent="0.4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6.5" x14ac:dyDescent="0.4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6.5" x14ac:dyDescent="0.4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6.5" x14ac:dyDescent="0.4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6.5" x14ac:dyDescent="0.4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6.5" x14ac:dyDescent="0.4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6.5" x14ac:dyDescent="0.4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6.5" x14ac:dyDescent="0.4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6.5" x14ac:dyDescent="0.4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6.5" x14ac:dyDescent="0.4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6.5" x14ac:dyDescent="0.4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6.5" x14ac:dyDescent="0.4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6.5" x14ac:dyDescent="0.4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6.5" x14ac:dyDescent="0.4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6.5" x14ac:dyDescent="0.4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6.5" x14ac:dyDescent="0.4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6.5" x14ac:dyDescent="0.4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6.5" x14ac:dyDescent="0.4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6.5" x14ac:dyDescent="0.4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6.5" x14ac:dyDescent="0.4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6.5" x14ac:dyDescent="0.4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6.5" x14ac:dyDescent="0.4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6.5" x14ac:dyDescent="0.4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6.5" x14ac:dyDescent="0.4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6.5" x14ac:dyDescent="0.4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6.5" x14ac:dyDescent="0.4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6.5" x14ac:dyDescent="0.4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6.5" x14ac:dyDescent="0.4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6.5" x14ac:dyDescent="0.4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6.5" x14ac:dyDescent="0.4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6.5" x14ac:dyDescent="0.4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6.5" x14ac:dyDescent="0.4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6.5" x14ac:dyDescent="0.4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6.5" x14ac:dyDescent="0.4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6.5" x14ac:dyDescent="0.4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6.5" x14ac:dyDescent="0.4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6.5" x14ac:dyDescent="0.4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6.5" x14ac:dyDescent="0.4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6.5" x14ac:dyDescent="0.4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6.5" x14ac:dyDescent="0.4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6.5" x14ac:dyDescent="0.4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6.5" x14ac:dyDescent="0.4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6.5" x14ac:dyDescent="0.4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6.5" x14ac:dyDescent="0.4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6.5" x14ac:dyDescent="0.4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6.5" x14ac:dyDescent="0.4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6.5" x14ac:dyDescent="0.4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6.5" x14ac:dyDescent="0.4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6.5" x14ac:dyDescent="0.4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6.5" x14ac:dyDescent="0.4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6.5" x14ac:dyDescent="0.4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6.5" x14ac:dyDescent="0.4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6.5" x14ac:dyDescent="0.4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6.5" x14ac:dyDescent="0.4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6.5" x14ac:dyDescent="0.4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6.5" x14ac:dyDescent="0.4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6.5" x14ac:dyDescent="0.4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6.5" x14ac:dyDescent="0.4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6.5" x14ac:dyDescent="0.4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6.5" x14ac:dyDescent="0.4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6.5" x14ac:dyDescent="0.4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6.5" x14ac:dyDescent="0.4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6.5" x14ac:dyDescent="0.4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6.5" x14ac:dyDescent="0.4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6.5" x14ac:dyDescent="0.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6.5" x14ac:dyDescent="0.4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6.5" x14ac:dyDescent="0.4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6.5" x14ac:dyDescent="0.4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6.5" x14ac:dyDescent="0.4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6.5" x14ac:dyDescent="0.4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6.5" x14ac:dyDescent="0.4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6.5" x14ac:dyDescent="0.4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6.5" x14ac:dyDescent="0.4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6.5" x14ac:dyDescent="0.4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6.5" x14ac:dyDescent="0.4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6.5" x14ac:dyDescent="0.4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6.5" x14ac:dyDescent="0.4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6.5" x14ac:dyDescent="0.4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6.5" x14ac:dyDescent="0.4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6.5" x14ac:dyDescent="0.4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6.5" x14ac:dyDescent="0.4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6.5" x14ac:dyDescent="0.4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6.5" x14ac:dyDescent="0.4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6.5" x14ac:dyDescent="0.4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6.5" x14ac:dyDescent="0.4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6.5" x14ac:dyDescent="0.4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6.5" x14ac:dyDescent="0.4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6.5" x14ac:dyDescent="0.4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6.5" x14ac:dyDescent="0.4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6.5" x14ac:dyDescent="0.4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6.5" x14ac:dyDescent="0.4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6.5" x14ac:dyDescent="0.4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6.5" x14ac:dyDescent="0.4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6.5" x14ac:dyDescent="0.4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6.5" x14ac:dyDescent="0.4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6.5" x14ac:dyDescent="0.4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6.5" x14ac:dyDescent="0.4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6.5" x14ac:dyDescent="0.4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6.5" x14ac:dyDescent="0.4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6.5" x14ac:dyDescent="0.4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6.5" x14ac:dyDescent="0.4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6.5" x14ac:dyDescent="0.4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6.5" x14ac:dyDescent="0.4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6.5" x14ac:dyDescent="0.4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6.5" x14ac:dyDescent="0.4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6.5" x14ac:dyDescent="0.4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6.5" x14ac:dyDescent="0.4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6.5" x14ac:dyDescent="0.4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6.5" x14ac:dyDescent="0.4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6.5" x14ac:dyDescent="0.4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6.5" x14ac:dyDescent="0.4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6.5" x14ac:dyDescent="0.4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6.5" x14ac:dyDescent="0.4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6.5" x14ac:dyDescent="0.4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6.5" x14ac:dyDescent="0.4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6.5" x14ac:dyDescent="0.4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6.5" x14ac:dyDescent="0.4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6.5" x14ac:dyDescent="0.4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6.5" x14ac:dyDescent="0.4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6.5" x14ac:dyDescent="0.4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6.5" x14ac:dyDescent="0.4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6.5" x14ac:dyDescent="0.4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6.5" x14ac:dyDescent="0.4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6.5" x14ac:dyDescent="0.4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6.5" x14ac:dyDescent="0.4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6.5" x14ac:dyDescent="0.4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6.5" x14ac:dyDescent="0.4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6.5" x14ac:dyDescent="0.4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6.5" x14ac:dyDescent="0.4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6.5" x14ac:dyDescent="0.4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6.5" x14ac:dyDescent="0.4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6.5" x14ac:dyDescent="0.4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6.5" x14ac:dyDescent="0.4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6.5" x14ac:dyDescent="0.4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6.5" x14ac:dyDescent="0.4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6.5" x14ac:dyDescent="0.4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6.5" x14ac:dyDescent="0.4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6.5" x14ac:dyDescent="0.4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6.5" x14ac:dyDescent="0.4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6.5" x14ac:dyDescent="0.4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6.5" x14ac:dyDescent="0.4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6.5" x14ac:dyDescent="0.4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6.5" x14ac:dyDescent="0.4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6.5" x14ac:dyDescent="0.4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6.5" x14ac:dyDescent="0.4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6.5" x14ac:dyDescent="0.4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6.5" x14ac:dyDescent="0.4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6.5" x14ac:dyDescent="0.4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6.5" x14ac:dyDescent="0.4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6.5" x14ac:dyDescent="0.4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6.5" x14ac:dyDescent="0.4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6.5" x14ac:dyDescent="0.4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6.5" x14ac:dyDescent="0.4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6.5" x14ac:dyDescent="0.4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6.5" x14ac:dyDescent="0.4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6.5" x14ac:dyDescent="0.4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6.5" x14ac:dyDescent="0.4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6.5" x14ac:dyDescent="0.4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6.5" x14ac:dyDescent="0.4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6.5" x14ac:dyDescent="0.4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6.5" x14ac:dyDescent="0.4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6.5" x14ac:dyDescent="0.4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6.5" x14ac:dyDescent="0.4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6.5" x14ac:dyDescent="0.4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6.5" x14ac:dyDescent="0.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6.5" x14ac:dyDescent="0.4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6.5" x14ac:dyDescent="0.4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6.5" x14ac:dyDescent="0.4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6.5" x14ac:dyDescent="0.4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6.5" x14ac:dyDescent="0.4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6.5" x14ac:dyDescent="0.4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6.5" x14ac:dyDescent="0.4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6.5" x14ac:dyDescent="0.4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6.5" x14ac:dyDescent="0.4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6.5" x14ac:dyDescent="0.4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6.5" x14ac:dyDescent="0.4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6.5" x14ac:dyDescent="0.4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6.5" x14ac:dyDescent="0.4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6.5" x14ac:dyDescent="0.4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6.5" x14ac:dyDescent="0.4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6.5" x14ac:dyDescent="0.4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6.5" x14ac:dyDescent="0.4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6.5" x14ac:dyDescent="0.4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6.5" x14ac:dyDescent="0.4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6.5" x14ac:dyDescent="0.4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6.5" x14ac:dyDescent="0.4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6.5" x14ac:dyDescent="0.4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6.5" x14ac:dyDescent="0.4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6.5" x14ac:dyDescent="0.4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6.5" x14ac:dyDescent="0.4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6.5" x14ac:dyDescent="0.4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6.5" x14ac:dyDescent="0.4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6.5" x14ac:dyDescent="0.4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6.5" x14ac:dyDescent="0.4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6.5" x14ac:dyDescent="0.4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6.5" x14ac:dyDescent="0.4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6.5" x14ac:dyDescent="0.4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6.5" x14ac:dyDescent="0.4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6.5" x14ac:dyDescent="0.4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6.5" x14ac:dyDescent="0.4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6.5" x14ac:dyDescent="0.4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6.5" x14ac:dyDescent="0.4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6.5" x14ac:dyDescent="0.4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6.5" x14ac:dyDescent="0.4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6.5" x14ac:dyDescent="0.4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6.5" x14ac:dyDescent="0.4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6.5" x14ac:dyDescent="0.4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6.5" x14ac:dyDescent="0.4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6.5" x14ac:dyDescent="0.4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6.5" x14ac:dyDescent="0.4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6.5" x14ac:dyDescent="0.4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6.5" x14ac:dyDescent="0.4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6.5" x14ac:dyDescent="0.4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6.5" x14ac:dyDescent="0.4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6.5" x14ac:dyDescent="0.4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6.5" x14ac:dyDescent="0.4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6.5" x14ac:dyDescent="0.4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6.5" x14ac:dyDescent="0.4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6.5" x14ac:dyDescent="0.4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6.5" x14ac:dyDescent="0.4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6.5" x14ac:dyDescent="0.4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6.5" x14ac:dyDescent="0.4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6.5" x14ac:dyDescent="0.4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6.5" x14ac:dyDescent="0.4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6.5" x14ac:dyDescent="0.4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6.5" x14ac:dyDescent="0.4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6.5" x14ac:dyDescent="0.4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6.5" x14ac:dyDescent="0.4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6.5" x14ac:dyDescent="0.4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6.5" x14ac:dyDescent="0.4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6.5" x14ac:dyDescent="0.4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6.5" x14ac:dyDescent="0.4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6.5" x14ac:dyDescent="0.4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6.5" x14ac:dyDescent="0.4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6.5" x14ac:dyDescent="0.4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6.5" x14ac:dyDescent="0.4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6.5" x14ac:dyDescent="0.4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6.5" x14ac:dyDescent="0.4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6.5" x14ac:dyDescent="0.4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6.5" x14ac:dyDescent="0.4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6.5" x14ac:dyDescent="0.4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6.5" x14ac:dyDescent="0.4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6.5" x14ac:dyDescent="0.4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6.5" x14ac:dyDescent="0.4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6.5" x14ac:dyDescent="0.4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6.5" x14ac:dyDescent="0.4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6.5" x14ac:dyDescent="0.4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6.5" x14ac:dyDescent="0.4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6.5" x14ac:dyDescent="0.4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6.5" x14ac:dyDescent="0.4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6.5" x14ac:dyDescent="0.4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6.5" x14ac:dyDescent="0.4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6.5" x14ac:dyDescent="0.4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6.5" x14ac:dyDescent="0.4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6.5" x14ac:dyDescent="0.4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6.5" x14ac:dyDescent="0.4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6.5" x14ac:dyDescent="0.4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6.5" x14ac:dyDescent="0.4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6.5" x14ac:dyDescent="0.4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6.5" x14ac:dyDescent="0.4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6.5" x14ac:dyDescent="0.4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6.5" x14ac:dyDescent="0.4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6.5" x14ac:dyDescent="0.4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6.5" x14ac:dyDescent="0.4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6.5" x14ac:dyDescent="0.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6.5" x14ac:dyDescent="0.4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6.5" x14ac:dyDescent="0.4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6.5" x14ac:dyDescent="0.4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6.5" x14ac:dyDescent="0.4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6.5" x14ac:dyDescent="0.4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6.5" x14ac:dyDescent="0.4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6.5" x14ac:dyDescent="0.4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6.5" x14ac:dyDescent="0.4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6.5" x14ac:dyDescent="0.4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6.5" x14ac:dyDescent="0.4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6.5" x14ac:dyDescent="0.4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6.5" x14ac:dyDescent="0.4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6.5" x14ac:dyDescent="0.4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6.5" x14ac:dyDescent="0.4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6.5" x14ac:dyDescent="0.4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6.5" x14ac:dyDescent="0.4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6.5" x14ac:dyDescent="0.4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6.5" x14ac:dyDescent="0.4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6.5" x14ac:dyDescent="0.4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6.5" x14ac:dyDescent="0.4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6.5" x14ac:dyDescent="0.4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6.5" x14ac:dyDescent="0.4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6.5" x14ac:dyDescent="0.4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6.5" x14ac:dyDescent="0.4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6.5" x14ac:dyDescent="0.4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6.5" x14ac:dyDescent="0.4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6.5" x14ac:dyDescent="0.4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6.5" x14ac:dyDescent="0.4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6.5" x14ac:dyDescent="0.4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6.5" x14ac:dyDescent="0.4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6.5" x14ac:dyDescent="0.4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6.5" x14ac:dyDescent="0.4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6.5" x14ac:dyDescent="0.4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6.5" x14ac:dyDescent="0.4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6.5" x14ac:dyDescent="0.4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6.5" x14ac:dyDescent="0.4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6.5" x14ac:dyDescent="0.4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6.5" x14ac:dyDescent="0.4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6.5" x14ac:dyDescent="0.4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6.5" x14ac:dyDescent="0.4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6.5" x14ac:dyDescent="0.4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6.5" x14ac:dyDescent="0.4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6.5" x14ac:dyDescent="0.4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6.5" x14ac:dyDescent="0.4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6.5" x14ac:dyDescent="0.4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6.5" x14ac:dyDescent="0.4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6.5" x14ac:dyDescent="0.4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6.5" x14ac:dyDescent="0.4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6.5" x14ac:dyDescent="0.4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6.5" x14ac:dyDescent="0.4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6.5" x14ac:dyDescent="0.4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6.5" x14ac:dyDescent="0.4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6.5" x14ac:dyDescent="0.4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ht="16.5" x14ac:dyDescent="0.4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1:24" ht="16.5" x14ac:dyDescent="0.4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</sheetData>
  <mergeCells count="3">
    <mergeCell ref="A4:G4"/>
    <mergeCell ref="C32:G32"/>
    <mergeCell ref="A5:G5"/>
  </mergeCells>
  <hyperlinks>
    <hyperlink ref="A5:G5" r:id="rId1" display="Recordá completar los valores conocidos a medida que pasan los días" xr:uid="{82FA8414-9099-4CBB-BCDD-96F86E1EA709}"/>
  </hyperlinks>
  <pageMargins left="0.7" right="0.7" top="0.75" bottom="0.75" header="0.3" footer="0.3"/>
  <pageSetup paperSize="9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Fixing con valores manuales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Comisso - ROFEX</dc:creator>
  <cp:lastModifiedBy>Lucía Madoery</cp:lastModifiedBy>
  <dcterms:created xsi:type="dcterms:W3CDTF">2025-09-11T18:14:45Z</dcterms:created>
  <dcterms:modified xsi:type="dcterms:W3CDTF">2025-10-02T13:36:08Z</dcterms:modified>
</cp:coreProperties>
</file>